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Анализ" sheetId="1" r:id="rId1"/>
  </sheets>
  <definedNames/>
  <calcPr fullCalcOnLoad="1"/>
</workbook>
</file>

<file path=xl/comments1.xml><?xml version="1.0" encoding="utf-8"?>
<comments xmlns="http://schemas.openxmlformats.org/spreadsheetml/2006/main">
  <authors>
    <author>1</author>
    <author>Старченко</author>
  </authors>
  <commentList>
    <comment ref="C13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13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13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13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12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12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12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12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10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10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10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10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11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11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11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11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6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10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10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11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11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12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12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13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13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I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I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I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I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I10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10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I11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11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I12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12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I13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13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10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11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12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H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H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H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H10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H11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H12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H13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Y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Z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Z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Z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Z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10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Z10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10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11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Z11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11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12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Z12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12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13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Z13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13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<sst xmlns="http://schemas.openxmlformats.org/spreadsheetml/2006/main" count="41" uniqueCount="29">
  <si>
    <t>Дата проведения</t>
  </si>
  <si>
    <t>Класс</t>
  </si>
  <si>
    <t>По списку</t>
  </si>
  <si>
    <t>5а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</si>
  <si>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</si>
  <si>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</si>
  <si>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</si>
  <si>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</si>
  <si>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</si>
  <si>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</si>
  <si>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</si>
  <si>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</si>
  <si>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</si>
  <si>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</si>
  <si>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5б</t>
  </si>
  <si>
    <t>5в</t>
  </si>
  <si>
    <t>5г</t>
  </si>
  <si>
    <t>5д</t>
  </si>
  <si>
    <t>5е</t>
  </si>
  <si>
    <t>5ж</t>
  </si>
  <si>
    <t>5з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</si>
  <si>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</si>
  <si>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</si>
  <si>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</si>
  <si>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</si>
  <si>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</si>
  <si>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</si>
  <si>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математика</t>
  </si>
  <si>
    <t>8 октября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</si>
</sst>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4776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/>
    </xf>
    <xf numFmtId="0" fontId="53" fillId="0" borderId="13" xfId="0" applyFont="1" applyBorder="1" applyAlignment="1" applyProtection="1">
      <alignment/>
      <protection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/>
    </xf>
    <xf numFmtId="9" fontId="54" fillId="9" borderId="12" xfId="0" applyNumberFormat="1" applyFont="1" applyFill="1" applyBorder="1" applyAlignment="1" applyProtection="1">
      <alignment horizontal="center" vertical="center"/>
      <protection/>
    </xf>
    <xf numFmtId="9" fontId="54" fillId="9" borderId="12" xfId="0" applyNumberFormat="1" applyFont="1" applyFill="1" applyBorder="1" applyAlignment="1" applyProtection="1">
      <alignment/>
      <protection locked="0"/>
    </xf>
    <xf numFmtId="0" fontId="55" fillId="0" borderId="14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0" fillId="33" borderId="0" xfId="0" applyFill="1" applyBorder="1" applyAlignment="1">
      <alignment/>
    </xf>
    <xf numFmtId="0" fontId="57" fillId="34" borderId="12" xfId="0" applyFont="1" applyFill="1" applyBorder="1" applyAlignment="1" applyProtection="1">
      <alignment horizontal="center" vertical="center" wrapText="1"/>
      <protection/>
    </xf>
    <xf numFmtId="0" fontId="52" fillId="8" borderId="12" xfId="0" applyFont="1" applyFill="1" applyBorder="1" applyAlignment="1" applyProtection="1">
      <alignment horizontal="center" vertical="center" wrapText="1"/>
      <protection/>
    </xf>
    <xf numFmtId="0" fontId="52" fillId="8" borderId="12" xfId="0" applyFont="1" applyFill="1" applyBorder="1" applyAlignment="1" applyProtection="1">
      <alignment horizontal="center" vertical="center" wrapText="1"/>
      <protection locked="0"/>
    </xf>
    <xf numFmtId="0" fontId="52" fillId="8" borderId="18" xfId="0" applyFont="1" applyFill="1" applyBorder="1" applyAlignment="1" applyProtection="1">
      <alignment horizontal="center" vertical="center" wrapText="1"/>
      <protection locked="0"/>
    </xf>
    <xf numFmtId="0" fontId="52" fillId="7" borderId="12" xfId="0" applyFont="1" applyFill="1" applyBorder="1" applyAlignment="1" applyProtection="1">
      <alignment horizontal="center" vertical="center" wrapText="1"/>
      <protection/>
    </xf>
    <xf numFmtId="0" fontId="58" fillId="7" borderId="12" xfId="0" applyFont="1" applyFill="1" applyBorder="1" applyAlignment="1" applyProtection="1">
      <alignment/>
      <protection locked="0"/>
    </xf>
    <xf numFmtId="0" fontId="52" fillId="3" borderId="12" xfId="0" applyFont="1" applyFill="1" applyBorder="1" applyAlignment="1" applyProtection="1">
      <alignment horizontal="center" vertical="center" wrapText="1"/>
      <protection/>
    </xf>
    <xf numFmtId="0" fontId="58" fillId="3" borderId="12" xfId="0" applyFont="1" applyFill="1" applyBorder="1" applyAlignment="1" applyProtection="1">
      <alignment/>
      <protection locked="0"/>
    </xf>
    <xf numFmtId="0" fontId="52" fillId="35" borderId="1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/>
      <protection locked="0"/>
    </xf>
    <xf numFmtId="9" fontId="54" fillId="33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9" fontId="0" fillId="37" borderId="12" xfId="0" applyNumberFormat="1" applyFill="1" applyBorder="1" applyAlignment="1">
      <alignment/>
    </xf>
    <xf numFmtId="9" fontId="0" fillId="19" borderId="12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9" fontId="0" fillId="38" borderId="12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9" borderId="12" xfId="0" applyFill="1" applyBorder="1" applyAlignment="1">
      <alignment/>
    </xf>
    <xf numFmtId="9" fontId="0" fillId="40" borderId="12" xfId="0" applyNumberFormat="1" applyFill="1" applyBorder="1" applyAlignment="1">
      <alignment/>
    </xf>
    <xf numFmtId="14" fontId="53" fillId="0" borderId="12" xfId="0" applyNumberFormat="1" applyFont="1" applyBorder="1" applyAlignment="1" applyProtection="1">
      <alignment/>
      <protection/>
    </xf>
    <xf numFmtId="0" fontId="60" fillId="38" borderId="19" xfId="0" applyFont="1" applyFill="1" applyBorder="1" applyAlignment="1" applyProtection="1">
      <alignment horizontal="center"/>
      <protection/>
    </xf>
    <xf numFmtId="0" fontId="53" fillId="9" borderId="18" xfId="0" applyFont="1" applyFill="1" applyBorder="1" applyAlignment="1" applyProtection="1">
      <alignment horizontal="center" vertical="center" wrapText="1"/>
      <protection/>
    </xf>
    <xf numFmtId="0" fontId="53" fillId="9" borderId="20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3" fillId="9" borderId="12" xfId="0" applyFont="1" applyFill="1" applyBorder="1" applyAlignment="1" applyProtection="1">
      <alignment horizontal="center" vertical="center" wrapText="1"/>
      <protection/>
    </xf>
    <xf numFmtId="0" fontId="61" fillId="0" borderId="12" xfId="0" applyFont="1" applyBorder="1" applyAlignment="1" applyProtection="1">
      <alignment horizontal="center" vertical="center" wrapText="1"/>
      <protection/>
    </xf>
    <xf numFmtId="0" fontId="62" fillId="0" borderId="12" xfId="0" applyFont="1" applyBorder="1" applyAlignment="1" applyProtection="1">
      <alignment horizontal="center" vertical="center" wrapText="1"/>
      <protection/>
    </xf>
    <xf numFmtId="0" fontId="58" fillId="36" borderId="18" xfId="0" applyFont="1" applyFill="1" applyBorder="1" applyAlignment="1" applyProtection="1">
      <alignment horizontal="center" vertical="center" wrapText="1"/>
      <protection locked="0"/>
    </xf>
    <xf numFmtId="0" fontId="58" fillId="36" borderId="20" xfId="0" applyFont="1" applyFill="1" applyBorder="1" applyAlignment="1" applyProtection="1">
      <alignment horizontal="center" vertical="center" wrapText="1"/>
      <protection locked="0"/>
    </xf>
    <xf numFmtId="0" fontId="58" fillId="36" borderId="12" xfId="0" applyFont="1" applyFill="1" applyBorder="1" applyAlignment="1" applyProtection="1">
      <alignment horizontal="center" vertical="center" wrapText="1"/>
      <protection locked="0"/>
    </xf>
    <xf numFmtId="0" fontId="63" fillId="19" borderId="21" xfId="0" applyFont="1" applyFill="1" applyBorder="1" applyAlignment="1" applyProtection="1">
      <alignment horizontal="center"/>
      <protection/>
    </xf>
    <xf numFmtId="0" fontId="63" fillId="19" borderId="22" xfId="0" applyFont="1" applyFill="1" applyBorder="1" applyAlignment="1" applyProtection="1">
      <alignment horizontal="center"/>
      <protection/>
    </xf>
    <xf numFmtId="0" fontId="63" fillId="19" borderId="23" xfId="0" applyFont="1" applyFill="1" applyBorder="1" applyAlignment="1" applyProtection="1">
      <alignment horizontal="center"/>
      <protection/>
    </xf>
    <xf numFmtId="0" fontId="63" fillId="19" borderId="24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52" fillId="0" borderId="25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26" xfId="0" applyFont="1" applyBorder="1" applyAlignment="1" applyProtection="1">
      <alignment horizontal="center" vertical="center" wrapText="1"/>
      <protection/>
    </xf>
    <xf numFmtId="0" fontId="52" fillId="0" borderId="27" xfId="0" applyFont="1" applyBorder="1" applyAlignment="1" applyProtection="1">
      <alignment horizontal="center" vertical="center" wrapText="1"/>
      <protection/>
    </xf>
    <xf numFmtId="0" fontId="60" fillId="37" borderId="28" xfId="0" applyFont="1" applyFill="1" applyBorder="1" applyAlignment="1" applyProtection="1">
      <alignment horizontal="center"/>
      <protection/>
    </xf>
    <xf numFmtId="0" fontId="60" fillId="37" borderId="19" xfId="0" applyFont="1" applyFill="1" applyBorder="1" applyAlignment="1" applyProtection="1">
      <alignment horizontal="center"/>
      <protection/>
    </xf>
    <xf numFmtId="0" fontId="60" fillId="37" borderId="29" xfId="0" applyFont="1" applyFill="1" applyBorder="1" applyAlignment="1" applyProtection="1">
      <alignment horizontal="center"/>
      <protection/>
    </xf>
    <xf numFmtId="0" fontId="60" fillId="19" borderId="18" xfId="0" applyFont="1" applyFill="1" applyBorder="1" applyAlignment="1" applyProtection="1">
      <alignment horizontal="center"/>
      <protection/>
    </xf>
    <xf numFmtId="0" fontId="60" fillId="19" borderId="15" xfId="0" applyFont="1" applyFill="1" applyBorder="1" applyAlignment="1" applyProtection="1">
      <alignment horizontal="center"/>
      <protection/>
    </xf>
    <xf numFmtId="0" fontId="60" fillId="41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Качество</a:t>
            </a:r>
          </a:p>
        </c:rich>
      </c:tx>
      <c:layout>
        <c:manualLayout>
          <c:xMode val="factor"/>
          <c:yMode val="factor"/>
          <c:x val="-0.000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875"/>
          <c:w val="0.9902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Анализ!$C$17:$C$24</c:f>
              <c:strCache/>
            </c:strRef>
          </c:cat>
          <c:val>
            <c:numRef>
              <c:f>Анализ!$D$17:$D$24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Анализ!$C$17:$C$24</c:f>
              <c:strCache/>
            </c:strRef>
          </c:cat>
          <c:val>
            <c:numRef>
              <c:f>Анализ!$E$17:$E$24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Анализ!$C$17:$C$24</c:f>
              <c:strCache/>
            </c:strRef>
          </c:cat>
          <c:val>
            <c:numRef>
              <c:f>Анализ!$F$17:$F$24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Анализ!$C$17:$C$24</c:f>
              <c:strCache/>
            </c:strRef>
          </c:cat>
          <c:val>
            <c:numRef>
              <c:f>Анализ!$G$17:$G$24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Анализ!$C$17:$C$24</c:f>
              <c:strCache/>
            </c:strRef>
          </c:cat>
          <c:val>
            <c:numRef>
              <c:f>Анализ!$H$17:$H$24</c:f>
              <c:numCache/>
            </c:numRef>
          </c:val>
        </c:ser>
        <c:overlap val="-27"/>
        <c:gapWidth val="219"/>
        <c:axId val="45081080"/>
        <c:axId val="3076537"/>
      </c:bar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76537"/>
        <c:crosses val="autoZero"/>
        <c:auto val="1"/>
        <c:lblOffset val="100"/>
        <c:tickLblSkip val="1"/>
        <c:noMultiLvlLbl val="0"/>
      </c:catAx>
      <c:valAx>
        <c:axId val="30765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081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05"/>
          <c:y val="0.8895"/>
          <c:w val="0.15975"/>
          <c:h val="0.0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Обученность</a:t>
            </a:r>
          </a:p>
        </c:rich>
      </c:tx>
      <c:layout>
        <c:manualLayout>
          <c:xMode val="factor"/>
          <c:yMode val="factor"/>
          <c:x val="-0.000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91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Анализ!$C$31:$C$39</c:f>
              <c:strCache/>
            </c:strRef>
          </c:cat>
          <c:val>
            <c:numRef>
              <c:f>Анализ!$D$31:$D$39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Анализ!$C$31:$C$39</c:f>
              <c:strCache/>
            </c:strRef>
          </c:cat>
          <c:val>
            <c:numRef>
              <c:f>Анализ!$E$31:$E$39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Анализ!$C$31:$C$39</c:f>
              <c:strCache/>
            </c:strRef>
          </c:cat>
          <c:val>
            <c:numRef>
              <c:f>Анализ!$F$31:$F$39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Анализ!$C$31:$C$39</c:f>
              <c:strCache/>
            </c:strRef>
          </c:cat>
          <c:val>
            <c:numRef>
              <c:f>Анализ!$G$31:$G$39</c:f>
              <c:numCache/>
            </c:numRef>
          </c:val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Анализ!$C$31:$C$39</c:f>
              <c:strCache/>
            </c:strRef>
          </c:cat>
          <c:val>
            <c:numRef>
              <c:f>Анализ!$H$31:$H$39</c:f>
              <c:numCache/>
            </c:numRef>
          </c:val>
        </c:ser>
        <c:overlap val="-27"/>
        <c:gapWidth val="219"/>
        <c:axId val="27688834"/>
        <c:axId val="47872915"/>
      </c:bar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872915"/>
        <c:crosses val="autoZero"/>
        <c:auto val="1"/>
        <c:lblOffset val="100"/>
        <c:tickLblSkip val="1"/>
        <c:noMultiLvlLbl val="0"/>
      </c:catAx>
      <c:valAx>
        <c:axId val="478729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688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8"/>
          <c:y val="0.905"/>
          <c:w val="0.16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Неуспеваемость</a:t>
            </a:r>
          </a:p>
        </c:rich>
      </c:tx>
      <c:layout>
        <c:manualLayout>
          <c:xMode val="factor"/>
          <c:yMode val="factor"/>
          <c:x val="-0.004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7275"/>
          <c:w val="0.936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Анализ!$C$46:$C$53</c:f>
              <c:strCache/>
            </c:strRef>
          </c:cat>
          <c:val>
            <c:numRef>
              <c:f>Анализ!$D$46:$D$53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Анализ!$C$46:$C$53</c:f>
              <c:strCache/>
            </c:strRef>
          </c:cat>
          <c:val>
            <c:numRef>
              <c:f>Анализ!$E$46:$E$53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Анализ!$C$46:$C$53</c:f>
              <c:strCache/>
            </c:strRef>
          </c:cat>
          <c:val>
            <c:numRef>
              <c:f>Анализ!$F$46:$F$53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Анализ!$C$46:$C$53</c:f>
              <c:strCache/>
            </c:strRef>
          </c:cat>
          <c:val>
            <c:numRef>
              <c:f>Анализ!$G$46:$G$53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Анализ!$C$46:$C$53</c:f>
              <c:strCache/>
            </c:strRef>
          </c:cat>
          <c:val>
            <c:numRef>
              <c:f>Анализ!$H$46:$H$53</c:f>
              <c:numCache/>
            </c:numRef>
          </c:val>
        </c:ser>
        <c:overlap val="-27"/>
        <c:gapWidth val="219"/>
        <c:axId val="28203052"/>
        <c:axId val="52500877"/>
      </c:bar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500877"/>
        <c:crosses val="autoZero"/>
        <c:auto val="1"/>
        <c:lblOffset val="100"/>
        <c:tickLblSkip val="1"/>
        <c:noMultiLvlLbl val="0"/>
      </c:catAx>
      <c:valAx>
        <c:axId val="52500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2030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75"/>
          <c:y val="0.90725"/>
          <c:w val="0.163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13</xdr:row>
      <xdr:rowOff>209550</xdr:rowOff>
    </xdr:from>
    <xdr:to>
      <xdr:col>38</xdr:col>
      <xdr:colOff>28575</xdr:colOff>
      <xdr:row>27</xdr:row>
      <xdr:rowOff>9525</xdr:rowOff>
    </xdr:to>
    <xdr:graphicFrame>
      <xdr:nvGraphicFramePr>
        <xdr:cNvPr id="1" name="Диаграмма 4"/>
        <xdr:cNvGraphicFramePr/>
      </xdr:nvGraphicFramePr>
      <xdr:xfrm>
        <a:off x="3838575" y="3438525"/>
        <a:ext cx="135159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28</xdr:row>
      <xdr:rowOff>104775</xdr:rowOff>
    </xdr:from>
    <xdr:to>
      <xdr:col>38</xdr:col>
      <xdr:colOff>28575</xdr:colOff>
      <xdr:row>42</xdr:row>
      <xdr:rowOff>152400</xdr:rowOff>
    </xdr:to>
    <xdr:graphicFrame>
      <xdr:nvGraphicFramePr>
        <xdr:cNvPr id="2" name="Диаграмма 5"/>
        <xdr:cNvGraphicFramePr/>
      </xdr:nvGraphicFramePr>
      <xdr:xfrm>
        <a:off x="3990975" y="6210300"/>
        <a:ext cx="13363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44</xdr:row>
      <xdr:rowOff>38100</xdr:rowOff>
    </xdr:from>
    <xdr:to>
      <xdr:col>37</xdr:col>
      <xdr:colOff>400050</xdr:colOff>
      <xdr:row>59</xdr:row>
      <xdr:rowOff>85725</xdr:rowOff>
    </xdr:to>
    <xdr:graphicFrame>
      <xdr:nvGraphicFramePr>
        <xdr:cNvPr id="3" name="Диаграмма 6"/>
        <xdr:cNvGraphicFramePr/>
      </xdr:nvGraphicFramePr>
      <xdr:xfrm>
        <a:off x="4048125" y="9220200"/>
        <a:ext cx="13249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3"/>
  <sheetViews>
    <sheetView tabSelected="1" zoomScale="70" zoomScaleNormal="70" zoomScalePageLayoutView="0" workbookViewId="0" topLeftCell="A1">
      <selection activeCell="A13" sqref="A13:IV13"/>
    </sheetView>
  </sheetViews>
  <sheetFormatPr defaultColWidth="9.140625" defaultRowHeight="15"/>
  <cols>
    <col min="2" max="2" width="0.42578125" style="0" customWidth="1"/>
    <col min="3" max="3" width="8.421875" style="0" customWidth="1"/>
    <col min="4" max="4" width="4.140625" style="0" hidden="1" customWidth="1"/>
    <col min="5" max="5" width="7.8515625" style="0" customWidth="1"/>
    <col min="6" max="6" width="5.57421875" style="0" customWidth="1"/>
    <col min="7" max="10" width="7.8515625" style="0" customWidth="1"/>
    <col min="11" max="11" width="8.8515625" style="0" customWidth="1"/>
    <col min="12" max="14" width="7.8515625" style="0" customWidth="1"/>
    <col min="15" max="16" width="5.57421875" style="0" customWidth="1"/>
    <col min="17" max="27" width="7.8515625" style="0" customWidth="1"/>
    <col min="28" max="28" width="7.140625" style="0" customWidth="1"/>
    <col min="29" max="29" width="7.8515625" style="0" customWidth="1"/>
    <col min="31" max="32" width="5.8515625" style="0" customWidth="1"/>
    <col min="33" max="34" width="4.8515625" style="0" customWidth="1"/>
    <col min="35" max="35" width="5.00390625" style="0" customWidth="1"/>
    <col min="36" max="36" width="4.8515625" style="0" customWidth="1"/>
    <col min="37" max="37" width="5.140625" style="0" customWidth="1"/>
    <col min="38" max="38" width="6.421875" style="0" customWidth="1"/>
    <col min="39" max="39" width="6.57421875" style="0" customWidth="1"/>
    <col min="40" max="41" width="7.421875" style="0" customWidth="1"/>
    <col min="42" max="43" width="4.8515625" style="0" customWidth="1"/>
    <col min="44" max="44" width="5.421875" style="0" customWidth="1"/>
    <col min="45" max="45" width="4.421875" style="0" customWidth="1"/>
    <col min="46" max="47" width="5.421875" style="0" customWidth="1"/>
    <col min="48" max="49" width="6.421875" style="0" customWidth="1"/>
    <col min="50" max="50" width="7.57421875" style="0" customWidth="1"/>
    <col min="51" max="51" width="5.8515625" style="0" customWidth="1"/>
    <col min="52" max="52" width="5.421875" style="0" customWidth="1"/>
    <col min="53" max="53" width="5.8515625" style="0" customWidth="1"/>
    <col min="54" max="54" width="6.57421875" style="0" customWidth="1"/>
    <col min="55" max="55" width="8.140625" style="0" customWidth="1"/>
  </cols>
  <sheetData>
    <row r="1" spans="1:35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28" ht="21" thickBot="1">
      <c r="A2" s="49" t="s">
        <v>12</v>
      </c>
      <c r="B2" s="50"/>
      <c r="C2" s="50"/>
      <c r="D2" s="51"/>
      <c r="E2" s="51"/>
      <c r="F2" s="51"/>
      <c r="G2" s="51"/>
      <c r="H2" s="50"/>
      <c r="I2" s="50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2"/>
    </row>
    <row r="3" spans="2:28" ht="18" customHeight="1">
      <c r="B3" s="12" t="s">
        <v>13</v>
      </c>
      <c r="C3" s="9"/>
      <c r="D3" s="53" t="s">
        <v>27</v>
      </c>
      <c r="E3" s="54"/>
      <c r="F3" s="54"/>
      <c r="G3" s="55"/>
      <c r="H3" s="56" t="s">
        <v>21</v>
      </c>
      <c r="I3" s="57"/>
      <c r="J3" s="57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38" t="s">
        <v>28</v>
      </c>
      <c r="D4" s="60" t="s">
        <v>23</v>
      </c>
      <c r="E4" s="61"/>
      <c r="F4" s="61"/>
      <c r="G4" s="61"/>
      <c r="H4" s="61"/>
      <c r="I4" s="61"/>
      <c r="J4" s="61"/>
      <c r="K4" s="61"/>
      <c r="L4" s="61"/>
      <c r="M4" s="62"/>
      <c r="N4" s="63" t="s">
        <v>24</v>
      </c>
      <c r="O4" s="64"/>
      <c r="P4" s="64"/>
      <c r="Q4" s="64"/>
      <c r="R4" s="64"/>
      <c r="S4" s="64"/>
      <c r="T4" s="64"/>
      <c r="U4" s="64"/>
      <c r="V4" s="64"/>
      <c r="W4" s="65" t="s">
        <v>22</v>
      </c>
      <c r="X4" s="65"/>
      <c r="Y4" s="65"/>
      <c r="Z4" s="65"/>
      <c r="AA4" s="65"/>
      <c r="AB4" s="65"/>
      <c r="AC4" s="65"/>
      <c r="AD4" s="65"/>
      <c r="AE4" s="65"/>
      <c r="AF4" s="39" t="s">
        <v>25</v>
      </c>
      <c r="AG4" s="39"/>
      <c r="AH4" s="39"/>
      <c r="AI4" s="39"/>
      <c r="AJ4" s="39"/>
      <c r="AK4" s="39"/>
      <c r="AL4" s="39"/>
      <c r="AM4" s="39"/>
      <c r="AN4" s="39"/>
    </row>
    <row r="5" spans="1:40" ht="31.5" customHeight="1">
      <c r="A5" s="58" t="s">
        <v>1</v>
      </c>
      <c r="B5" s="59"/>
      <c r="C5" s="59" t="s">
        <v>2</v>
      </c>
      <c r="D5" s="59"/>
      <c r="E5" s="44" t="s">
        <v>10</v>
      </c>
      <c r="F5" s="44"/>
      <c r="G5" s="17">
        <v>5</v>
      </c>
      <c r="H5" s="17">
        <v>4</v>
      </c>
      <c r="I5" s="17">
        <v>3</v>
      </c>
      <c r="J5" s="17">
        <v>2</v>
      </c>
      <c r="K5" s="18" t="s">
        <v>8</v>
      </c>
      <c r="L5" s="18" t="s">
        <v>9</v>
      </c>
      <c r="M5" s="19" t="s">
        <v>11</v>
      </c>
      <c r="N5" s="44" t="s">
        <v>10</v>
      </c>
      <c r="O5" s="44"/>
      <c r="P5" s="8" t="s">
        <v>4</v>
      </c>
      <c r="Q5" s="21" t="s">
        <v>5</v>
      </c>
      <c r="R5" s="21" t="s">
        <v>6</v>
      </c>
      <c r="S5" s="21" t="s">
        <v>7</v>
      </c>
      <c r="T5" s="18" t="s">
        <v>8</v>
      </c>
      <c r="U5" s="18" t="s">
        <v>9</v>
      </c>
      <c r="V5" s="20" t="s">
        <v>11</v>
      </c>
      <c r="W5" s="44" t="s">
        <v>10</v>
      </c>
      <c r="X5" s="44"/>
      <c r="Y5" s="25">
        <v>5</v>
      </c>
      <c r="Z5" s="25">
        <v>4</v>
      </c>
      <c r="AA5" s="25">
        <v>3</v>
      </c>
      <c r="AB5" s="25">
        <v>2</v>
      </c>
      <c r="AC5" s="18" t="s">
        <v>8</v>
      </c>
      <c r="AD5" s="18" t="s">
        <v>9</v>
      </c>
      <c r="AE5" s="20" t="s">
        <v>11</v>
      </c>
      <c r="AF5" s="45" t="s">
        <v>10</v>
      </c>
      <c r="AG5" s="45"/>
      <c r="AH5" s="23">
        <v>5</v>
      </c>
      <c r="AI5" s="23">
        <v>4</v>
      </c>
      <c r="AJ5" s="23">
        <v>3</v>
      </c>
      <c r="AK5" s="23">
        <v>2</v>
      </c>
      <c r="AL5" s="18" t="s">
        <v>8</v>
      </c>
      <c r="AM5" s="18" t="s">
        <v>9</v>
      </c>
      <c r="AN5" s="20" t="s">
        <v>11</v>
      </c>
    </row>
    <row r="6" spans="1:40" ht="18" customHeight="1">
      <c r="A6" s="48" t="s">
        <v>3</v>
      </c>
      <c r="B6" s="48"/>
      <c r="C6" s="42">
        <v>37</v>
      </c>
      <c r="D6" s="42"/>
      <c r="E6" s="43">
        <v>31</v>
      </c>
      <c r="F6" s="43"/>
      <c r="G6" s="26">
        <v>6</v>
      </c>
      <c r="H6" s="26">
        <v>18</v>
      </c>
      <c r="I6" s="26">
        <v>7</v>
      </c>
      <c r="J6" s="26">
        <v>0</v>
      </c>
      <c r="K6" s="10">
        <f>(G6+H6)/E6</f>
        <v>0.7741935483870968</v>
      </c>
      <c r="L6" s="10">
        <f>(G6+H6+I6)/E6</f>
        <v>1</v>
      </c>
      <c r="M6" s="11">
        <f>J6/E6</f>
        <v>0</v>
      </c>
      <c r="N6" s="43">
        <v>31</v>
      </c>
      <c r="O6" s="43"/>
      <c r="P6" s="22">
        <v>2</v>
      </c>
      <c r="Q6" s="22">
        <v>20</v>
      </c>
      <c r="R6" s="22">
        <v>8</v>
      </c>
      <c r="S6" s="22">
        <v>3</v>
      </c>
      <c r="T6" s="10">
        <f>(P6+Q6)/N6</f>
        <v>0.7096774193548387</v>
      </c>
      <c r="U6" s="10">
        <f>(P6+Q6+R6)/N6</f>
        <v>0.967741935483871</v>
      </c>
      <c r="V6" s="11">
        <f aca="true" t="shared" si="0" ref="V6:V13">S6/N6</f>
        <v>0.0967741935483871</v>
      </c>
      <c r="W6" s="43"/>
      <c r="X6" s="43"/>
      <c r="Y6" s="22"/>
      <c r="Z6" s="22"/>
      <c r="AA6" s="22"/>
      <c r="AB6" s="22"/>
      <c r="AC6" s="10" t="e">
        <f>(X6+Z6)/W6</f>
        <v>#DIV/0!</v>
      </c>
      <c r="AD6" s="10" t="e">
        <f>(X6+Z6+AA6)/W6</f>
        <v>#DIV/0!</v>
      </c>
      <c r="AE6" s="11" t="e">
        <f>AB6/W6</f>
        <v>#DIV/0!</v>
      </c>
      <c r="AF6" s="43">
        <v>31</v>
      </c>
      <c r="AG6" s="43"/>
      <c r="AH6" s="24"/>
      <c r="AI6" s="24"/>
      <c r="AJ6" s="24"/>
      <c r="AK6" s="24"/>
      <c r="AL6" s="10">
        <f>(AG6+AI6)/AF6</f>
        <v>0</v>
      </c>
      <c r="AM6" s="10">
        <f>(AG6+AI6+AJ6)/AF6</f>
        <v>0</v>
      </c>
      <c r="AN6" s="11">
        <f>AK6/AF6</f>
        <v>0</v>
      </c>
    </row>
    <row r="7" spans="1:40" ht="18.75">
      <c r="A7" s="48" t="s">
        <v>14</v>
      </c>
      <c r="B7" s="48"/>
      <c r="C7" s="42">
        <v>36</v>
      </c>
      <c r="D7" s="42"/>
      <c r="E7" s="43">
        <v>34</v>
      </c>
      <c r="F7" s="43"/>
      <c r="G7" s="26">
        <v>6</v>
      </c>
      <c r="H7" s="26">
        <v>20</v>
      </c>
      <c r="I7" s="26">
        <v>8</v>
      </c>
      <c r="J7" s="26">
        <v>0</v>
      </c>
      <c r="K7" s="10">
        <f aca="true" t="shared" si="1" ref="K7:K13">(G7+H7)/E7</f>
        <v>0.7647058823529411</v>
      </c>
      <c r="L7" s="10">
        <f aca="true" t="shared" si="2" ref="L7:L13">(G7+H7+I7)/E7</f>
        <v>1</v>
      </c>
      <c r="M7" s="11">
        <f aca="true" t="shared" si="3" ref="M7:M13">J7/E7</f>
        <v>0</v>
      </c>
      <c r="N7" s="43">
        <v>34</v>
      </c>
      <c r="O7" s="43"/>
      <c r="P7" s="22">
        <v>3</v>
      </c>
      <c r="Q7" s="22">
        <v>19</v>
      </c>
      <c r="R7" s="22">
        <v>7</v>
      </c>
      <c r="S7" s="22">
        <v>5</v>
      </c>
      <c r="T7" s="10">
        <f aca="true" t="shared" si="4" ref="T7:T13">(P7+Q7)/N7</f>
        <v>0.6470588235294118</v>
      </c>
      <c r="U7" s="10">
        <f aca="true" t="shared" si="5" ref="U7:U13">(P7+Q7+R7)/N7</f>
        <v>0.8529411764705882</v>
      </c>
      <c r="V7" s="11">
        <f t="shared" si="0"/>
        <v>0.14705882352941177</v>
      </c>
      <c r="W7" s="43"/>
      <c r="X7" s="43"/>
      <c r="Y7" s="22"/>
      <c r="Z7" s="22"/>
      <c r="AA7" s="22"/>
      <c r="AB7" s="22"/>
      <c r="AC7" s="10" t="e">
        <f aca="true" t="shared" si="6" ref="AC7:AC13">(X7+Z7)/W7</f>
        <v>#DIV/0!</v>
      </c>
      <c r="AD7" s="10" t="e">
        <f aca="true" t="shared" si="7" ref="AD7:AD13">(X7+Z7+AA7)/W7</f>
        <v>#DIV/0!</v>
      </c>
      <c r="AE7" s="11" t="e">
        <f aca="true" t="shared" si="8" ref="AE7:AE13">AB7/W7</f>
        <v>#DIV/0!</v>
      </c>
      <c r="AF7" s="43">
        <v>34</v>
      </c>
      <c r="AG7" s="43"/>
      <c r="AH7" s="24"/>
      <c r="AI7" s="24"/>
      <c r="AJ7" s="24"/>
      <c r="AK7" s="24"/>
      <c r="AL7" s="10">
        <f aca="true" t="shared" si="9" ref="AL7:AL13">(AG7+AI7)/AF7</f>
        <v>0</v>
      </c>
      <c r="AM7" s="10">
        <f aca="true" t="shared" si="10" ref="AM7:AM13">(AG7+AI7+AJ7)/AF7</f>
        <v>0</v>
      </c>
      <c r="AN7" s="11">
        <f aca="true" t="shared" si="11" ref="AN7:AN13">AK7/AF7</f>
        <v>0</v>
      </c>
    </row>
    <row r="8" spans="1:40" ht="18.75">
      <c r="A8" s="46" t="s">
        <v>15</v>
      </c>
      <c r="B8" s="47"/>
      <c r="C8" s="42">
        <v>36</v>
      </c>
      <c r="D8" s="42"/>
      <c r="E8" s="40">
        <v>36</v>
      </c>
      <c r="F8" s="41"/>
      <c r="G8" s="26">
        <v>4</v>
      </c>
      <c r="H8" s="26">
        <v>20</v>
      </c>
      <c r="I8" s="26">
        <v>12</v>
      </c>
      <c r="J8" s="26">
        <v>0</v>
      </c>
      <c r="K8" s="10">
        <f t="shared" si="1"/>
        <v>0.6666666666666666</v>
      </c>
      <c r="L8" s="10">
        <f t="shared" si="2"/>
        <v>1</v>
      </c>
      <c r="M8" s="11">
        <f t="shared" si="3"/>
        <v>0</v>
      </c>
      <c r="N8" s="40">
        <v>36</v>
      </c>
      <c r="O8" s="41"/>
      <c r="P8" s="22">
        <v>12</v>
      </c>
      <c r="Q8" s="22">
        <v>7</v>
      </c>
      <c r="R8" s="22">
        <v>12</v>
      </c>
      <c r="S8" s="22">
        <v>5</v>
      </c>
      <c r="T8" s="10">
        <f t="shared" si="4"/>
        <v>0.5277777777777778</v>
      </c>
      <c r="U8" s="10">
        <f t="shared" si="5"/>
        <v>0.8611111111111112</v>
      </c>
      <c r="V8" s="11">
        <f t="shared" si="0"/>
        <v>0.1388888888888889</v>
      </c>
      <c r="W8" s="40"/>
      <c r="X8" s="41"/>
      <c r="Y8" s="22"/>
      <c r="Z8" s="22"/>
      <c r="AA8" s="22"/>
      <c r="AB8" s="22"/>
      <c r="AC8" s="10" t="e">
        <f t="shared" si="6"/>
        <v>#DIV/0!</v>
      </c>
      <c r="AD8" s="10" t="e">
        <f t="shared" si="7"/>
        <v>#DIV/0!</v>
      </c>
      <c r="AE8" s="11" t="e">
        <f t="shared" si="8"/>
        <v>#DIV/0!</v>
      </c>
      <c r="AF8" s="40">
        <v>36</v>
      </c>
      <c r="AG8" s="41"/>
      <c r="AH8" s="24"/>
      <c r="AI8" s="24"/>
      <c r="AJ8" s="24"/>
      <c r="AK8" s="24"/>
      <c r="AL8" s="10">
        <f t="shared" si="9"/>
        <v>0</v>
      </c>
      <c r="AM8" s="10">
        <f t="shared" si="10"/>
        <v>0</v>
      </c>
      <c r="AN8" s="11">
        <f t="shared" si="11"/>
        <v>0</v>
      </c>
    </row>
    <row r="9" spans="1:40" ht="18.75">
      <c r="A9" s="46" t="s">
        <v>16</v>
      </c>
      <c r="B9" s="47"/>
      <c r="C9" s="7">
        <v>38</v>
      </c>
      <c r="D9" s="7"/>
      <c r="E9" s="40">
        <v>35</v>
      </c>
      <c r="F9" s="41"/>
      <c r="G9" s="26">
        <v>7</v>
      </c>
      <c r="H9" s="26">
        <v>20</v>
      </c>
      <c r="I9" s="26">
        <v>8</v>
      </c>
      <c r="J9" s="26">
        <v>0</v>
      </c>
      <c r="K9" s="10">
        <f t="shared" si="1"/>
        <v>0.7714285714285715</v>
      </c>
      <c r="L9" s="10">
        <f t="shared" si="2"/>
        <v>1</v>
      </c>
      <c r="M9" s="11">
        <f t="shared" si="3"/>
        <v>0</v>
      </c>
      <c r="N9" s="40">
        <v>35</v>
      </c>
      <c r="O9" s="41"/>
      <c r="P9" s="22">
        <v>4</v>
      </c>
      <c r="Q9" s="22">
        <v>22</v>
      </c>
      <c r="R9" s="22">
        <v>2</v>
      </c>
      <c r="S9" s="22">
        <v>7</v>
      </c>
      <c r="T9" s="10">
        <f t="shared" si="4"/>
        <v>0.7428571428571429</v>
      </c>
      <c r="U9" s="10">
        <f t="shared" si="5"/>
        <v>0.8</v>
      </c>
      <c r="V9" s="11">
        <f t="shared" si="0"/>
        <v>0.2</v>
      </c>
      <c r="W9" s="40"/>
      <c r="X9" s="41"/>
      <c r="Y9" s="22"/>
      <c r="Z9" s="22"/>
      <c r="AA9" s="22"/>
      <c r="AB9" s="22"/>
      <c r="AC9" s="10" t="e">
        <f t="shared" si="6"/>
        <v>#DIV/0!</v>
      </c>
      <c r="AD9" s="10" t="e">
        <f t="shared" si="7"/>
        <v>#DIV/0!</v>
      </c>
      <c r="AE9" s="11" t="e">
        <f t="shared" si="8"/>
        <v>#DIV/0!</v>
      </c>
      <c r="AF9" s="40">
        <v>35</v>
      </c>
      <c r="AG9" s="41"/>
      <c r="AH9" s="24"/>
      <c r="AI9" s="24"/>
      <c r="AJ9" s="24"/>
      <c r="AK9" s="24"/>
      <c r="AL9" s="10">
        <f t="shared" si="9"/>
        <v>0</v>
      </c>
      <c r="AM9" s="10">
        <f t="shared" si="10"/>
        <v>0</v>
      </c>
      <c r="AN9" s="11">
        <f t="shared" si="11"/>
        <v>0</v>
      </c>
    </row>
    <row r="10" spans="1:40" ht="18.75">
      <c r="A10" s="48" t="s">
        <v>17</v>
      </c>
      <c r="B10" s="48"/>
      <c r="C10" s="42">
        <v>36</v>
      </c>
      <c r="D10" s="42"/>
      <c r="E10" s="40">
        <v>31</v>
      </c>
      <c r="F10" s="41"/>
      <c r="G10" s="26">
        <v>5</v>
      </c>
      <c r="H10" s="26">
        <v>16</v>
      </c>
      <c r="I10" s="26">
        <v>10</v>
      </c>
      <c r="J10" s="26">
        <v>0</v>
      </c>
      <c r="K10" s="10">
        <f t="shared" si="1"/>
        <v>0.6774193548387096</v>
      </c>
      <c r="L10" s="10">
        <f t="shared" si="2"/>
        <v>1</v>
      </c>
      <c r="M10" s="11">
        <f t="shared" si="3"/>
        <v>0</v>
      </c>
      <c r="N10" s="40">
        <v>31</v>
      </c>
      <c r="O10" s="41"/>
      <c r="P10" s="22">
        <v>3</v>
      </c>
      <c r="Q10" s="22">
        <v>18</v>
      </c>
      <c r="R10" s="22">
        <v>7</v>
      </c>
      <c r="S10" s="22">
        <v>3</v>
      </c>
      <c r="T10" s="10">
        <f t="shared" si="4"/>
        <v>0.6774193548387096</v>
      </c>
      <c r="U10" s="10">
        <f t="shared" si="5"/>
        <v>0.9032258064516129</v>
      </c>
      <c r="V10" s="11">
        <f t="shared" si="0"/>
        <v>0.0967741935483871</v>
      </c>
      <c r="W10" s="40"/>
      <c r="X10" s="41"/>
      <c r="Y10" s="22"/>
      <c r="Z10" s="22"/>
      <c r="AA10" s="22"/>
      <c r="AB10" s="22"/>
      <c r="AC10" s="10" t="e">
        <f t="shared" si="6"/>
        <v>#DIV/0!</v>
      </c>
      <c r="AD10" s="10" t="e">
        <f t="shared" si="7"/>
        <v>#DIV/0!</v>
      </c>
      <c r="AE10" s="11" t="e">
        <f t="shared" si="8"/>
        <v>#DIV/0!</v>
      </c>
      <c r="AF10" s="40">
        <v>31</v>
      </c>
      <c r="AG10" s="41"/>
      <c r="AH10" s="24"/>
      <c r="AI10" s="24"/>
      <c r="AJ10" s="24"/>
      <c r="AK10" s="24"/>
      <c r="AL10" s="10">
        <f t="shared" si="9"/>
        <v>0</v>
      </c>
      <c r="AM10" s="10">
        <f t="shared" si="10"/>
        <v>0</v>
      </c>
      <c r="AN10" s="11">
        <f t="shared" si="11"/>
        <v>0</v>
      </c>
    </row>
    <row r="11" spans="1:40" ht="18.75">
      <c r="A11" s="48" t="s">
        <v>18</v>
      </c>
      <c r="B11" s="48"/>
      <c r="C11" s="42">
        <v>37</v>
      </c>
      <c r="D11" s="42"/>
      <c r="E11" s="40">
        <v>31</v>
      </c>
      <c r="F11" s="41"/>
      <c r="G11" s="26">
        <v>10</v>
      </c>
      <c r="H11" s="26">
        <v>15</v>
      </c>
      <c r="I11" s="26">
        <v>6</v>
      </c>
      <c r="J11" s="26">
        <v>0</v>
      </c>
      <c r="K11" s="10">
        <f t="shared" si="1"/>
        <v>0.8064516129032258</v>
      </c>
      <c r="L11" s="10">
        <f t="shared" si="2"/>
        <v>1</v>
      </c>
      <c r="M11" s="11">
        <f t="shared" si="3"/>
        <v>0</v>
      </c>
      <c r="N11" s="40">
        <v>31</v>
      </c>
      <c r="O11" s="41"/>
      <c r="P11" s="22">
        <v>7</v>
      </c>
      <c r="Q11" s="22">
        <v>18</v>
      </c>
      <c r="R11" s="22">
        <v>3</v>
      </c>
      <c r="S11" s="22">
        <v>3</v>
      </c>
      <c r="T11" s="10">
        <f t="shared" si="4"/>
        <v>0.8064516129032258</v>
      </c>
      <c r="U11" s="10">
        <f t="shared" si="5"/>
        <v>0.9032258064516129</v>
      </c>
      <c r="V11" s="11">
        <f t="shared" si="0"/>
        <v>0.0967741935483871</v>
      </c>
      <c r="W11" s="40"/>
      <c r="X11" s="41"/>
      <c r="Y11" s="22"/>
      <c r="Z11" s="22"/>
      <c r="AA11" s="22"/>
      <c r="AB11" s="22"/>
      <c r="AC11" s="10" t="e">
        <f t="shared" si="6"/>
        <v>#DIV/0!</v>
      </c>
      <c r="AD11" s="10" t="e">
        <f t="shared" si="7"/>
        <v>#DIV/0!</v>
      </c>
      <c r="AE11" s="11" t="e">
        <f t="shared" si="8"/>
        <v>#DIV/0!</v>
      </c>
      <c r="AF11" s="40">
        <v>31</v>
      </c>
      <c r="AG11" s="41"/>
      <c r="AH11" s="24"/>
      <c r="AI11" s="24"/>
      <c r="AJ11" s="24"/>
      <c r="AK11" s="24"/>
      <c r="AL11" s="10">
        <f t="shared" si="9"/>
        <v>0</v>
      </c>
      <c r="AM11" s="10">
        <f t="shared" si="10"/>
        <v>0</v>
      </c>
      <c r="AN11" s="11">
        <f t="shared" si="11"/>
        <v>0</v>
      </c>
    </row>
    <row r="12" spans="1:40" ht="18.75">
      <c r="A12" s="46" t="s">
        <v>19</v>
      </c>
      <c r="B12" s="47"/>
      <c r="C12" s="42">
        <v>37</v>
      </c>
      <c r="D12" s="42"/>
      <c r="E12" s="40">
        <v>34</v>
      </c>
      <c r="F12" s="41"/>
      <c r="G12" s="26">
        <v>6</v>
      </c>
      <c r="H12" s="26">
        <v>14</v>
      </c>
      <c r="I12" s="26">
        <v>14</v>
      </c>
      <c r="J12" s="26">
        <v>0</v>
      </c>
      <c r="K12" s="10">
        <f t="shared" si="1"/>
        <v>0.5882352941176471</v>
      </c>
      <c r="L12" s="10">
        <f t="shared" si="2"/>
        <v>1</v>
      </c>
      <c r="M12" s="11">
        <f t="shared" si="3"/>
        <v>0</v>
      </c>
      <c r="N12" s="40">
        <v>34</v>
      </c>
      <c r="O12" s="41"/>
      <c r="P12" s="22">
        <v>6</v>
      </c>
      <c r="Q12" s="22">
        <v>14</v>
      </c>
      <c r="R12" s="22">
        <v>8</v>
      </c>
      <c r="S12" s="22">
        <v>6</v>
      </c>
      <c r="T12" s="10">
        <f t="shared" si="4"/>
        <v>0.5882352941176471</v>
      </c>
      <c r="U12" s="10">
        <f t="shared" si="5"/>
        <v>0.8235294117647058</v>
      </c>
      <c r="V12" s="11">
        <f t="shared" si="0"/>
        <v>0.17647058823529413</v>
      </c>
      <c r="W12" s="40"/>
      <c r="X12" s="41"/>
      <c r="Y12" s="22"/>
      <c r="Z12" s="22"/>
      <c r="AA12" s="22"/>
      <c r="AB12" s="22"/>
      <c r="AC12" s="10" t="e">
        <f t="shared" si="6"/>
        <v>#DIV/0!</v>
      </c>
      <c r="AD12" s="10" t="e">
        <f t="shared" si="7"/>
        <v>#DIV/0!</v>
      </c>
      <c r="AE12" s="11" t="e">
        <f t="shared" si="8"/>
        <v>#DIV/0!</v>
      </c>
      <c r="AF12" s="40">
        <v>34</v>
      </c>
      <c r="AG12" s="41"/>
      <c r="AH12" s="24"/>
      <c r="AI12" s="24"/>
      <c r="AJ12" s="24"/>
      <c r="AK12" s="24"/>
      <c r="AL12" s="10">
        <f t="shared" si="9"/>
        <v>0</v>
      </c>
      <c r="AM12" s="10">
        <f t="shared" si="10"/>
        <v>0</v>
      </c>
      <c r="AN12" s="11">
        <f t="shared" si="11"/>
        <v>0</v>
      </c>
    </row>
    <row r="13" spans="1:40" ht="18.75">
      <c r="A13" s="46" t="s">
        <v>20</v>
      </c>
      <c r="B13" s="47"/>
      <c r="C13" s="42">
        <v>37</v>
      </c>
      <c r="D13" s="42"/>
      <c r="E13" s="40">
        <v>35</v>
      </c>
      <c r="F13" s="41"/>
      <c r="G13" s="26">
        <v>8</v>
      </c>
      <c r="H13" s="26">
        <v>18</v>
      </c>
      <c r="I13" s="26">
        <v>9</v>
      </c>
      <c r="J13" s="26">
        <v>0</v>
      </c>
      <c r="K13" s="10">
        <f t="shared" si="1"/>
        <v>0.7428571428571429</v>
      </c>
      <c r="L13" s="10">
        <f t="shared" si="2"/>
        <v>1</v>
      </c>
      <c r="M13" s="11">
        <f t="shared" si="3"/>
        <v>0</v>
      </c>
      <c r="N13" s="40">
        <v>35</v>
      </c>
      <c r="O13" s="41"/>
      <c r="P13" s="22">
        <v>2</v>
      </c>
      <c r="Q13" s="22">
        <v>23</v>
      </c>
      <c r="R13" s="22">
        <v>7</v>
      </c>
      <c r="S13" s="22">
        <v>3</v>
      </c>
      <c r="T13" s="10">
        <f t="shared" si="4"/>
        <v>0.7142857142857143</v>
      </c>
      <c r="U13" s="10">
        <f t="shared" si="5"/>
        <v>0.9142857142857143</v>
      </c>
      <c r="V13" s="11">
        <f t="shared" si="0"/>
        <v>0.08571428571428572</v>
      </c>
      <c r="W13" s="40"/>
      <c r="X13" s="41"/>
      <c r="Y13" s="22"/>
      <c r="Z13" s="22"/>
      <c r="AA13" s="22"/>
      <c r="AB13" s="22"/>
      <c r="AC13" s="10" t="e">
        <f t="shared" si="6"/>
        <v>#DIV/0!</v>
      </c>
      <c r="AD13" s="10" t="e">
        <f t="shared" si="7"/>
        <v>#DIV/0!</v>
      </c>
      <c r="AE13" s="11" t="e">
        <f t="shared" si="8"/>
        <v>#DIV/0!</v>
      </c>
      <c r="AF13" s="40">
        <v>35</v>
      </c>
      <c r="AG13" s="41"/>
      <c r="AH13" s="24"/>
      <c r="AI13" s="24"/>
      <c r="AJ13" s="24"/>
      <c r="AK13" s="24"/>
      <c r="AL13" s="10">
        <f t="shared" si="9"/>
        <v>0</v>
      </c>
      <c r="AM13" s="10">
        <f t="shared" si="10"/>
        <v>0</v>
      </c>
      <c r="AN13" s="11">
        <f t="shared" si="11"/>
        <v>0</v>
      </c>
    </row>
    <row r="14" spans="21:34" ht="18.75">
      <c r="U14" s="27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24:34" ht="15"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</row>
    <row r="16" spans="5:8" ht="15">
      <c r="E16" s="35"/>
      <c r="F16" s="35"/>
      <c r="G16" s="35"/>
      <c r="H16" s="35"/>
    </row>
    <row r="17" spans="3:8" ht="15">
      <c r="C17" s="29" t="str">
        <f>A6</f>
        <v>5а</v>
      </c>
      <c r="D17" s="30"/>
      <c r="E17" s="31">
        <f>K6</f>
        <v>0.7741935483870968</v>
      </c>
      <c r="F17" s="32">
        <f aca="true" t="shared" si="12" ref="F17:F24">T6</f>
        <v>0.7096774193548387</v>
      </c>
      <c r="G17" s="33" t="e">
        <f aca="true" t="shared" si="13" ref="G17:G24">AC6</f>
        <v>#DIV/0!</v>
      </c>
      <c r="H17" s="34">
        <f>AL6</f>
        <v>0</v>
      </c>
    </row>
    <row r="18" spans="3:8" ht="15">
      <c r="C18" s="29" t="str">
        <f aca="true" t="shared" si="14" ref="C18:C24">A7</f>
        <v>5б</v>
      </c>
      <c r="D18" s="30"/>
      <c r="E18" s="31">
        <f aca="true" t="shared" si="15" ref="E18:E24">K7</f>
        <v>0.7647058823529411</v>
      </c>
      <c r="F18" s="32">
        <f t="shared" si="12"/>
        <v>0.6470588235294118</v>
      </c>
      <c r="G18" s="33" t="e">
        <f t="shared" si="13"/>
        <v>#DIV/0!</v>
      </c>
      <c r="H18" s="34">
        <f aca="true" t="shared" si="16" ref="H18:H24">AL7</f>
        <v>0</v>
      </c>
    </row>
    <row r="19" spans="3:8" ht="15">
      <c r="C19" s="29" t="str">
        <f t="shared" si="14"/>
        <v>5в</v>
      </c>
      <c r="D19" s="30"/>
      <c r="E19" s="31">
        <f t="shared" si="15"/>
        <v>0.6666666666666666</v>
      </c>
      <c r="F19" s="32">
        <f t="shared" si="12"/>
        <v>0.5277777777777778</v>
      </c>
      <c r="G19" s="33" t="e">
        <f t="shared" si="13"/>
        <v>#DIV/0!</v>
      </c>
      <c r="H19" s="34">
        <f t="shared" si="16"/>
        <v>0</v>
      </c>
    </row>
    <row r="20" spans="3:8" ht="15">
      <c r="C20" s="29" t="str">
        <f t="shared" si="14"/>
        <v>5г</v>
      </c>
      <c r="D20" s="30"/>
      <c r="E20" s="31">
        <f t="shared" si="15"/>
        <v>0.7714285714285715</v>
      </c>
      <c r="F20" s="32">
        <f t="shared" si="12"/>
        <v>0.7428571428571429</v>
      </c>
      <c r="G20" s="33" t="e">
        <f t="shared" si="13"/>
        <v>#DIV/0!</v>
      </c>
      <c r="H20" s="34">
        <f t="shared" si="16"/>
        <v>0</v>
      </c>
    </row>
    <row r="21" spans="3:8" ht="15">
      <c r="C21" s="29" t="str">
        <f t="shared" si="14"/>
        <v>5д</v>
      </c>
      <c r="D21" s="30"/>
      <c r="E21" s="31">
        <f t="shared" si="15"/>
        <v>0.6774193548387096</v>
      </c>
      <c r="F21" s="32">
        <f t="shared" si="12"/>
        <v>0.6774193548387096</v>
      </c>
      <c r="G21" s="33" t="e">
        <f t="shared" si="13"/>
        <v>#DIV/0!</v>
      </c>
      <c r="H21" s="34">
        <f t="shared" si="16"/>
        <v>0</v>
      </c>
    </row>
    <row r="22" spans="3:8" ht="15">
      <c r="C22" s="29" t="str">
        <f t="shared" si="14"/>
        <v>5е</v>
      </c>
      <c r="D22" s="30"/>
      <c r="E22" s="31">
        <f t="shared" si="15"/>
        <v>0.8064516129032258</v>
      </c>
      <c r="F22" s="32">
        <f t="shared" si="12"/>
        <v>0.8064516129032258</v>
      </c>
      <c r="G22" s="33" t="e">
        <f t="shared" si="13"/>
        <v>#DIV/0!</v>
      </c>
      <c r="H22" s="34">
        <f t="shared" si="16"/>
        <v>0</v>
      </c>
    </row>
    <row r="23" spans="3:8" ht="14.25">
      <c r="C23" s="29" t="str">
        <f t="shared" si="14"/>
        <v>5ж</v>
      </c>
      <c r="D23" s="30"/>
      <c r="E23" s="31">
        <f t="shared" si="15"/>
        <v>0.5882352941176471</v>
      </c>
      <c r="F23" s="32">
        <f t="shared" si="12"/>
        <v>0.5882352941176471</v>
      </c>
      <c r="G23" s="33" t="e">
        <f t="shared" si="13"/>
        <v>#DIV/0!</v>
      </c>
      <c r="H23" s="34">
        <f t="shared" si="16"/>
        <v>0</v>
      </c>
    </row>
    <row r="24" spans="3:8" ht="14.25">
      <c r="C24" s="29" t="str">
        <f t="shared" si="14"/>
        <v>5з</v>
      </c>
      <c r="D24" s="30"/>
      <c r="E24" s="31">
        <f t="shared" si="15"/>
        <v>0.7428571428571429</v>
      </c>
      <c r="F24" s="32">
        <f t="shared" si="12"/>
        <v>0.7142857142857143</v>
      </c>
      <c r="G24" s="33" t="e">
        <f t="shared" si="13"/>
        <v>#DIV/0!</v>
      </c>
      <c r="H24" s="34">
        <f t="shared" si="16"/>
        <v>0</v>
      </c>
    </row>
    <row r="25" ht="14.25">
      <c r="E25" t="s">
        <v>26</v>
      </c>
    </row>
    <row r="30" ht="23.25">
      <c r="R30" s="28"/>
    </row>
    <row r="32" spans="3:8" ht="14.25">
      <c r="C32" s="29" t="str">
        <f>A6</f>
        <v>5а</v>
      </c>
      <c r="D32" s="30"/>
      <c r="E32" s="31">
        <f>L6</f>
        <v>1</v>
      </c>
      <c r="F32" s="37">
        <f>U6</f>
        <v>0.967741935483871</v>
      </c>
      <c r="G32" s="33" t="e">
        <f>AD6</f>
        <v>#DIV/0!</v>
      </c>
      <c r="H32" s="34">
        <f>AM6</f>
        <v>0</v>
      </c>
    </row>
    <row r="33" spans="3:8" ht="14.25">
      <c r="C33" s="29" t="str">
        <f aca="true" t="shared" si="17" ref="C33:C39">A7</f>
        <v>5б</v>
      </c>
      <c r="D33" s="30"/>
      <c r="E33" s="31">
        <f aca="true" t="shared" si="18" ref="E33:E39">L7</f>
        <v>1</v>
      </c>
      <c r="F33" s="37">
        <f aca="true" t="shared" si="19" ref="F33:F39">U7</f>
        <v>0.8529411764705882</v>
      </c>
      <c r="G33" s="33" t="e">
        <f aca="true" t="shared" si="20" ref="G33:G39">AD7</f>
        <v>#DIV/0!</v>
      </c>
      <c r="H33" s="34">
        <f aca="true" t="shared" si="21" ref="H33:H39">AM7</f>
        <v>0</v>
      </c>
    </row>
    <row r="34" spans="3:8" ht="14.25">
      <c r="C34" s="29" t="str">
        <f t="shared" si="17"/>
        <v>5в</v>
      </c>
      <c r="D34" s="30"/>
      <c r="E34" s="31">
        <f t="shared" si="18"/>
        <v>1</v>
      </c>
      <c r="F34" s="37">
        <f t="shared" si="19"/>
        <v>0.8611111111111112</v>
      </c>
      <c r="G34" s="33" t="e">
        <f t="shared" si="20"/>
        <v>#DIV/0!</v>
      </c>
      <c r="H34" s="34">
        <f t="shared" si="21"/>
        <v>0</v>
      </c>
    </row>
    <row r="35" spans="3:8" ht="14.25">
      <c r="C35" s="29" t="str">
        <f t="shared" si="17"/>
        <v>5г</v>
      </c>
      <c r="D35" s="30"/>
      <c r="E35" s="31">
        <f t="shared" si="18"/>
        <v>1</v>
      </c>
      <c r="F35" s="37">
        <f t="shared" si="19"/>
        <v>0.8</v>
      </c>
      <c r="G35" s="33" t="e">
        <f t="shared" si="20"/>
        <v>#DIV/0!</v>
      </c>
      <c r="H35" s="34">
        <f t="shared" si="21"/>
        <v>0</v>
      </c>
    </row>
    <row r="36" spans="3:8" ht="14.25">
      <c r="C36" s="29" t="str">
        <f t="shared" si="17"/>
        <v>5д</v>
      </c>
      <c r="D36" s="30"/>
      <c r="E36" s="31">
        <f t="shared" si="18"/>
        <v>1</v>
      </c>
      <c r="F36" s="37">
        <f t="shared" si="19"/>
        <v>0.9032258064516129</v>
      </c>
      <c r="G36" s="33" t="e">
        <f t="shared" si="20"/>
        <v>#DIV/0!</v>
      </c>
      <c r="H36" s="34">
        <f t="shared" si="21"/>
        <v>0</v>
      </c>
    </row>
    <row r="37" spans="3:8" ht="14.25">
      <c r="C37" s="29" t="str">
        <f t="shared" si="17"/>
        <v>5е</v>
      </c>
      <c r="D37" s="30"/>
      <c r="E37" s="31">
        <f t="shared" si="18"/>
        <v>1</v>
      </c>
      <c r="F37" s="37">
        <f t="shared" si="19"/>
        <v>0.9032258064516129</v>
      </c>
      <c r="G37" s="33" t="e">
        <f t="shared" si="20"/>
        <v>#DIV/0!</v>
      </c>
      <c r="H37" s="34">
        <f t="shared" si="21"/>
        <v>0</v>
      </c>
    </row>
    <row r="38" spans="3:8" ht="14.25">
      <c r="C38" s="29" t="str">
        <f t="shared" si="17"/>
        <v>5ж</v>
      </c>
      <c r="D38" s="30"/>
      <c r="E38" s="31">
        <f t="shared" si="18"/>
        <v>1</v>
      </c>
      <c r="F38" s="37">
        <f t="shared" si="19"/>
        <v>0.8235294117647058</v>
      </c>
      <c r="G38" s="33" t="e">
        <f t="shared" si="20"/>
        <v>#DIV/0!</v>
      </c>
      <c r="H38" s="34">
        <f t="shared" si="21"/>
        <v>0</v>
      </c>
    </row>
    <row r="39" spans="3:8" ht="14.25">
      <c r="C39" s="29" t="str">
        <f t="shared" si="17"/>
        <v>5з</v>
      </c>
      <c r="D39" s="30"/>
      <c r="E39" s="31">
        <f t="shared" si="18"/>
        <v>1</v>
      </c>
      <c r="F39" s="37">
        <f t="shared" si="19"/>
        <v>0.9142857142857143</v>
      </c>
      <c r="G39" s="33" t="e">
        <f t="shared" si="20"/>
        <v>#DIV/0!</v>
      </c>
      <c r="H39" s="34">
        <f t="shared" si="21"/>
        <v>0</v>
      </c>
    </row>
    <row r="46" spans="3:8" ht="14.25">
      <c r="C46" s="36" t="str">
        <f>C32</f>
        <v>5а</v>
      </c>
      <c r="D46" s="30"/>
      <c r="E46" s="31">
        <f>M6</f>
        <v>0</v>
      </c>
      <c r="F46" s="37">
        <f>V6</f>
        <v>0.0967741935483871</v>
      </c>
      <c r="G46" s="33" t="e">
        <f>AE6</f>
        <v>#DIV/0!</v>
      </c>
      <c r="H46" s="34">
        <f>AN6</f>
        <v>0</v>
      </c>
    </row>
    <row r="47" spans="3:8" ht="14.25">
      <c r="C47" s="36" t="str">
        <f aca="true" t="shared" si="22" ref="C47:C53">C33</f>
        <v>5б</v>
      </c>
      <c r="D47" s="30"/>
      <c r="E47" s="31">
        <f aca="true" t="shared" si="23" ref="E47:E53">M7</f>
        <v>0</v>
      </c>
      <c r="F47" s="37">
        <f aca="true" t="shared" si="24" ref="F47:F53">V7</f>
        <v>0.14705882352941177</v>
      </c>
      <c r="G47" s="33" t="e">
        <f aca="true" t="shared" si="25" ref="G47:G53">AE7</f>
        <v>#DIV/0!</v>
      </c>
      <c r="H47" s="34">
        <f aca="true" t="shared" si="26" ref="H47:H53">AN7</f>
        <v>0</v>
      </c>
    </row>
    <row r="48" spans="3:8" ht="14.25">
      <c r="C48" s="36" t="str">
        <f t="shared" si="22"/>
        <v>5в</v>
      </c>
      <c r="D48" s="30"/>
      <c r="E48" s="31">
        <f t="shared" si="23"/>
        <v>0</v>
      </c>
      <c r="F48" s="37">
        <f t="shared" si="24"/>
        <v>0.1388888888888889</v>
      </c>
      <c r="G48" s="33" t="e">
        <f t="shared" si="25"/>
        <v>#DIV/0!</v>
      </c>
      <c r="H48" s="34">
        <f t="shared" si="26"/>
        <v>0</v>
      </c>
    </row>
    <row r="49" spans="3:8" ht="14.25">
      <c r="C49" s="36" t="str">
        <f t="shared" si="22"/>
        <v>5г</v>
      </c>
      <c r="D49" s="30"/>
      <c r="E49" s="31">
        <f t="shared" si="23"/>
        <v>0</v>
      </c>
      <c r="F49" s="37">
        <f t="shared" si="24"/>
        <v>0.2</v>
      </c>
      <c r="G49" s="33" t="e">
        <f t="shared" si="25"/>
        <v>#DIV/0!</v>
      </c>
      <c r="H49" s="34">
        <f t="shared" si="26"/>
        <v>0</v>
      </c>
    </row>
    <row r="50" spans="3:8" ht="14.25">
      <c r="C50" s="36" t="str">
        <f t="shared" si="22"/>
        <v>5д</v>
      </c>
      <c r="D50" s="30"/>
      <c r="E50" s="31">
        <f t="shared" si="23"/>
        <v>0</v>
      </c>
      <c r="F50" s="37">
        <f t="shared" si="24"/>
        <v>0.0967741935483871</v>
      </c>
      <c r="G50" s="33" t="e">
        <f t="shared" si="25"/>
        <v>#DIV/0!</v>
      </c>
      <c r="H50" s="34">
        <f t="shared" si="26"/>
        <v>0</v>
      </c>
    </row>
    <row r="51" spans="3:8" ht="14.25">
      <c r="C51" s="36" t="str">
        <f t="shared" si="22"/>
        <v>5е</v>
      </c>
      <c r="D51" s="30"/>
      <c r="E51" s="31">
        <f t="shared" si="23"/>
        <v>0</v>
      </c>
      <c r="F51" s="37">
        <f t="shared" si="24"/>
        <v>0.0967741935483871</v>
      </c>
      <c r="G51" s="33" t="e">
        <f t="shared" si="25"/>
        <v>#DIV/0!</v>
      </c>
      <c r="H51" s="34">
        <f t="shared" si="26"/>
        <v>0</v>
      </c>
    </row>
    <row r="52" spans="3:8" ht="14.25">
      <c r="C52" s="36" t="str">
        <f t="shared" si="22"/>
        <v>5ж</v>
      </c>
      <c r="D52" s="30"/>
      <c r="E52" s="31">
        <f t="shared" si="23"/>
        <v>0</v>
      </c>
      <c r="F52" s="37">
        <f t="shared" si="24"/>
        <v>0.17647058823529413</v>
      </c>
      <c r="G52" s="33" t="e">
        <f t="shared" si="25"/>
        <v>#DIV/0!</v>
      </c>
      <c r="H52" s="34">
        <f t="shared" si="26"/>
        <v>0</v>
      </c>
    </row>
    <row r="53" spans="3:8" ht="14.25">
      <c r="C53" s="36" t="str">
        <f t="shared" si="22"/>
        <v>5з</v>
      </c>
      <c r="D53" s="30"/>
      <c r="E53" s="31">
        <f t="shared" si="23"/>
        <v>0</v>
      </c>
      <c r="F53" s="37">
        <f t="shared" si="24"/>
        <v>0.08571428571428572</v>
      </c>
      <c r="G53" s="33" t="e">
        <f t="shared" si="25"/>
        <v>#DIV/0!</v>
      </c>
      <c r="H53" s="34">
        <f t="shared" si="26"/>
        <v>0</v>
      </c>
    </row>
  </sheetData>
  <sheetProtection/>
  <mergeCells count="60">
    <mergeCell ref="E5:F5"/>
    <mergeCell ref="D4:M4"/>
    <mergeCell ref="N4:V4"/>
    <mergeCell ref="W4:AE4"/>
    <mergeCell ref="C10:D10"/>
    <mergeCell ref="E10:F10"/>
    <mergeCell ref="A11:B11"/>
    <mergeCell ref="C11:D11"/>
    <mergeCell ref="E11:F11"/>
    <mergeCell ref="A2:AB2"/>
    <mergeCell ref="D3:G3"/>
    <mergeCell ref="H3:J3"/>
    <mergeCell ref="A5:B5"/>
    <mergeCell ref="C5:D5"/>
    <mergeCell ref="A6:B6"/>
    <mergeCell ref="A7:B7"/>
    <mergeCell ref="C7:D7"/>
    <mergeCell ref="E7:F7"/>
    <mergeCell ref="A13:B13"/>
    <mergeCell ref="C13:D13"/>
    <mergeCell ref="E13:F13"/>
    <mergeCell ref="A8:B8"/>
    <mergeCell ref="C8:D8"/>
    <mergeCell ref="E8:F8"/>
    <mergeCell ref="N13:O13"/>
    <mergeCell ref="N5:O5"/>
    <mergeCell ref="N6:O6"/>
    <mergeCell ref="N7:O7"/>
    <mergeCell ref="N8:O8"/>
    <mergeCell ref="N9:O9"/>
    <mergeCell ref="AF9:AG9"/>
    <mergeCell ref="AF10:AG10"/>
    <mergeCell ref="A9:B9"/>
    <mergeCell ref="E9:F9"/>
    <mergeCell ref="N11:O11"/>
    <mergeCell ref="N12:O12"/>
    <mergeCell ref="A12:B12"/>
    <mergeCell ref="C12:D12"/>
    <mergeCell ref="E12:F12"/>
    <mergeCell ref="A10:B10"/>
    <mergeCell ref="AF12:AG12"/>
    <mergeCell ref="AF13:AG13"/>
    <mergeCell ref="W5:X5"/>
    <mergeCell ref="W6:X6"/>
    <mergeCell ref="W7:X7"/>
    <mergeCell ref="W8:X8"/>
    <mergeCell ref="W11:X11"/>
    <mergeCell ref="W12:X12"/>
    <mergeCell ref="W13:X13"/>
    <mergeCell ref="AF5:AG5"/>
    <mergeCell ref="AF4:AN4"/>
    <mergeCell ref="W10:X10"/>
    <mergeCell ref="W9:X9"/>
    <mergeCell ref="C6:D6"/>
    <mergeCell ref="E6:F6"/>
    <mergeCell ref="AF11:AG11"/>
    <mergeCell ref="N10:O10"/>
    <mergeCell ref="AF6:AG6"/>
    <mergeCell ref="AF7:AG7"/>
    <mergeCell ref="AF8:AG8"/>
  </mergeCells>
  <conditionalFormatting sqref="L6:L13">
    <cfRule type="cellIs" priority="12" dxfId="4" operator="lessThan">
      <formula>0.5</formula>
    </cfRule>
  </conditionalFormatting>
  <conditionalFormatting sqref="AM6:AM13">
    <cfRule type="cellIs" priority="1" dxfId="4" operator="lessThan">
      <formula>0.5</formula>
    </cfRule>
  </conditionalFormatting>
  <conditionalFormatting sqref="U6:U14">
    <cfRule type="cellIs" priority="3" dxfId="4" operator="lessThan">
      <formula>0.5</formula>
    </cfRule>
  </conditionalFormatting>
  <conditionalFormatting sqref="AD6:AD13">
    <cfRule type="cellIs" priority="2" dxfId="4" operator="less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</dc:creator>
  <cp:keywords/>
  <dc:description/>
  <cp:lastModifiedBy>Ольга Николаевна</cp:lastModifiedBy>
  <dcterms:created xsi:type="dcterms:W3CDTF">2020-11-25T18:48:25Z</dcterms:created>
  <dcterms:modified xsi:type="dcterms:W3CDTF">2020-12-14T12:20:46Z</dcterms:modified>
  <cp:category/>
  <cp:version/>
  <cp:contentType/>
  <cp:contentStatus/>
</cp:coreProperties>
</file>